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160"/>
  </bookViews>
  <sheets>
    <sheet name="Plan1" sheetId="1" r:id="rId1"/>
    <sheet name="Plan2" sheetId="2" r:id="rId2"/>
    <sheet name="Plan3" sheetId="3" r:id="rId3"/>
  </sheets>
  <definedNames>
    <definedName name="_xlnm.Print_Area" localSheetId="0">Plan1!$A$1:$J$23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3" i="1" l="1"/>
  <c r="I13" i="1" s="1"/>
  <c r="H11" i="1" l="1"/>
  <c r="I11" i="1" s="1"/>
  <c r="I10" i="1" s="1"/>
  <c r="I12" i="1" l="1"/>
  <c r="I14" i="1" s="1"/>
</calcChain>
</file>

<file path=xl/sharedStrings.xml><?xml version="1.0" encoding="utf-8"?>
<sst xmlns="http://schemas.openxmlformats.org/spreadsheetml/2006/main" count="42" uniqueCount="38">
  <si>
    <t>TOTAL</t>
  </si>
  <si>
    <t/>
  </si>
  <si>
    <t>1.1</t>
  </si>
  <si>
    <t>SINAPI</t>
  </si>
  <si>
    <t>SERVIÇOS PRELIMINARES</t>
  </si>
  <si>
    <t>M2</t>
  </si>
  <si>
    <t>ITEM</t>
  </si>
  <si>
    <t>FONTE</t>
  </si>
  <si>
    <t>DESCRIÇÃO</t>
  </si>
  <si>
    <t>UNID</t>
  </si>
  <si>
    <t>QUANT</t>
  </si>
  <si>
    <t>CUSTO UNITÁRIO (R$)</t>
  </si>
  <si>
    <t>UNITÁRIO COM BDI (R$)</t>
  </si>
  <si>
    <t>VALOR TOTAL COM BDI (R$)</t>
  </si>
  <si>
    <t>CODIGO</t>
  </si>
  <si>
    <t xml:space="preserve">BDI: </t>
  </si>
  <si>
    <t>CREA: 56.250/D</t>
  </si>
  <si>
    <t>PLANILHA ORÇAMENTÁRIA</t>
  </si>
  <si>
    <t>2.1</t>
  </si>
  <si>
    <t>MUNICÍPIO: CONCEIÇÃO DOS OUROS/MG</t>
  </si>
  <si>
    <r>
      <rPr>
        <b/>
        <sz val="12"/>
        <color theme="1"/>
        <rFont val="Calibri"/>
        <family val="2"/>
        <scheme val="minor"/>
      </rPr>
      <t>PREFEITURA MUNICIPAL DE CONCEIÇÃO DOS OUROS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Praça José Maria de Souza, 01 - Centro, CEP 37.548-000</t>
    </r>
  </si>
  <si>
    <t>ENG. CIVIL: JOSÉ AIRTON JUNHO DOS REIS</t>
  </si>
  <si>
    <t>LUÍS FERNANDO ROSA DE CASTRO</t>
  </si>
  <si>
    <t>PREFEITO MUNICIPAL</t>
  </si>
  <si>
    <t>END.: BAIRRO CENTRO</t>
  </si>
  <si>
    <t>OBRA: EXECUÇÃO DE PISO EM BLOQUETE SEXTAVADO PARA O GALPÃO DA GARAGEM MUNICIPAL</t>
  </si>
  <si>
    <t>EXECUÇÃO DE PAVIMENTO EM PISO INTERTRAVADO, COM BLOCO SEXTAVADO DE 25 X 25 CM, ESPESSURA 8 CM. AF_10/2022</t>
  </si>
  <si>
    <t>92394</t>
  </si>
  <si>
    <t>FORNECIMENTO E INSTALAÇÃO DE PLACA DE OBRA COM CHAPA GALVANIZADA E ESTRUTURA DE MADEIRA. AF_03/2022_PS</t>
  </si>
  <si>
    <t>103689</t>
  </si>
  <si>
    <t>setop 85,72 o m2</t>
  </si>
  <si>
    <t>DATA BASE SINAPI: 12/2024 (COM DESONERAÇÃO)</t>
  </si>
  <si>
    <t>PISO EM BLOQUETE SEXTAVADO</t>
  </si>
  <si>
    <t>DATA: 17/01/2025</t>
  </si>
  <si>
    <t>PRAZO DE EXECUÇÃO: 90 DIAS</t>
  </si>
  <si>
    <t>CÁLCULO</t>
  </si>
  <si>
    <t>2,40m*1,20m</t>
  </si>
  <si>
    <t>25,00m*45,00m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</si>
</sst>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8" formatCode="&quot;R$&quot;\ #,##0.00;[Red]\-&quot;R$&quot;\ #,##0.00"/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  <numFmt numFmtId="165" formatCode="_(* #,##0.00_);_(* \(#,##0.00\);_(* &quot;-&quot;??_);_(@_)"/>
    <numFmt numFmtId="166" formatCode="General;General;"/>
    <numFmt numFmtId="167" formatCode="&quot;R$&quot;\ 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/>
    <xf numFmtId="0" fontId="0" fillId="0" borderId="0" xfId="0" applyBorder="1"/>
    <xf numFmtId="0" fontId="3" fillId="4" borderId="0" xfId="0" applyFont="1" applyFill="1" applyBorder="1" applyAlignment="1" applyProtection="1">
      <alignment horizontal="center" vertical="center" wrapText="1"/>
    </xf>
    <xf numFmtId="0" fontId="0" fillId="0" borderId="0" xfId="0"/>
    <xf numFmtId="0" fontId="0" fillId="0" borderId="0" xfId="0" applyBorder="1"/>
    <xf numFmtId="43" fontId="3" fillId="0" borderId="0" xfId="8" applyFont="1" applyFill="1" applyBorder="1" applyAlignment="1">
      <alignment horizontal="right" vertical="center"/>
    </xf>
    <xf numFmtId="4" fontId="0" fillId="0" borderId="0" xfId="0" applyNumberFormat="1"/>
    <xf numFmtId="3" fontId="0" fillId="0" borderId="0" xfId="0" applyNumberFormat="1" applyBorder="1"/>
    <xf numFmtId="0" fontId="0" fillId="0" borderId="0" xfId="0" applyFont="1"/>
    <xf numFmtId="0" fontId="0" fillId="0" borderId="1" xfId="0" applyFont="1" applyBorder="1" applyAlignment="1">
      <alignment horizontal="right" vertical="center"/>
    </xf>
    <xf numFmtId="10" fontId="0" fillId="0" borderId="1" xfId="0" applyNumberFormat="1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41" fontId="6" fillId="0" borderId="2" xfId="0" applyNumberFormat="1" applyFont="1" applyBorder="1" applyAlignment="1">
      <alignment horizontal="left" vertical="center"/>
    </xf>
    <xf numFmtId="164" fontId="7" fillId="0" borderId="2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7" xfId="0" applyFont="1" applyFill="1" applyBorder="1" applyAlignment="1" applyProtection="1">
      <alignment horizontal="left" vertical="center"/>
    </xf>
    <xf numFmtId="166" fontId="6" fillId="0" borderId="6" xfId="0" applyNumberFormat="1" applyFont="1" applyFill="1" applyBorder="1" applyAlignment="1" applyProtection="1">
      <alignment horizontal="left" vertical="center" wrapText="1"/>
    </xf>
    <xf numFmtId="41" fontId="2" fillId="0" borderId="6" xfId="0" applyNumberFormat="1" applyFont="1" applyFill="1" applyBorder="1" applyAlignment="1" applyProtection="1">
      <alignment horizontal="center" vertical="center"/>
    </xf>
    <xf numFmtId="43" fontId="2" fillId="0" borderId="6" xfId="8" applyFont="1" applyFill="1" applyBorder="1" applyAlignment="1" applyProtection="1">
      <alignment horizontal="right" vertical="center"/>
    </xf>
    <xf numFmtId="43" fontId="2" fillId="0" borderId="4" xfId="8" applyFont="1" applyFill="1" applyBorder="1" applyAlignment="1" applyProtection="1">
      <alignment horizontal="right" vertical="center"/>
    </xf>
    <xf numFmtId="43" fontId="6" fillId="0" borderId="8" xfId="8" applyFont="1" applyBorder="1" applyAlignment="1">
      <alignment horizontal="right" vertical="center"/>
    </xf>
    <xf numFmtId="0" fontId="6" fillId="0" borderId="6" xfId="0" applyFont="1" applyFill="1" applyBorder="1" applyAlignment="1" applyProtection="1">
      <alignment horizontal="left" vertical="center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43" fontId="2" fillId="2" borderId="6" xfId="8" applyFont="1" applyFill="1" applyBorder="1" applyAlignment="1" applyProtection="1">
      <alignment horizontal="right" vertical="center" wrapText="1"/>
      <protection locked="0"/>
    </xf>
    <xf numFmtId="43" fontId="6" fillId="0" borderId="6" xfId="8" applyFont="1" applyBorder="1" applyAlignment="1">
      <alignment horizontal="right" vertical="center"/>
    </xf>
    <xf numFmtId="0" fontId="2" fillId="0" borderId="4" xfId="0" applyFont="1" applyFill="1" applyBorder="1" applyAlignment="1" applyProtection="1">
      <alignment horizontal="left" vertical="center"/>
    </xf>
    <xf numFmtId="2" fontId="2" fillId="0" borderId="6" xfId="0" applyNumberFormat="1" applyFont="1" applyFill="1" applyBorder="1" applyAlignment="1" applyProtection="1">
      <alignment horizontal="left" vertical="center" wrapText="1"/>
    </xf>
    <xf numFmtId="43" fontId="2" fillId="0" borderId="6" xfId="8" applyFont="1" applyBorder="1" applyAlignment="1">
      <alignment horizontal="right" vertical="center"/>
    </xf>
    <xf numFmtId="2" fontId="6" fillId="0" borderId="6" xfId="0" applyNumberFormat="1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left" vertical="center"/>
    </xf>
    <xf numFmtId="0" fontId="0" fillId="0" borderId="0" xfId="0" applyFont="1" applyAlignment="1"/>
    <xf numFmtId="0" fontId="9" fillId="0" borderId="0" xfId="0" applyFont="1" applyFill="1" applyBorder="1"/>
    <xf numFmtId="49" fontId="2" fillId="4" borderId="11" xfId="0" applyNumberFormat="1" applyFont="1" applyFill="1" applyBorder="1" applyAlignment="1" applyProtection="1">
      <alignment horizontal="center" vertical="center" wrapText="1"/>
    </xf>
    <xf numFmtId="49" fontId="2" fillId="4" borderId="10" xfId="0" quotePrefix="1" applyNumberFormat="1" applyFont="1" applyFill="1" applyBorder="1" applyAlignment="1" applyProtection="1">
      <alignment horizontal="center" vertical="center" wrapText="1"/>
      <protection locked="0"/>
    </xf>
    <xf numFmtId="49" fontId="2" fillId="4" borderId="10" xfId="0" applyNumberFormat="1" applyFont="1" applyFill="1" applyBorder="1" applyAlignment="1" applyProtection="1">
      <alignment horizontal="center" vertical="center" wrapText="1"/>
      <protection locked="0"/>
    </xf>
    <xf numFmtId="49" fontId="8" fillId="4" borderId="10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5" xfId="0" applyFont="1" applyFill="1" applyBorder="1" applyAlignment="1" applyProtection="1">
      <alignment horizontal="center" vertical="center" wrapText="1"/>
    </xf>
    <xf numFmtId="43" fontId="2" fillId="4" borderId="6" xfId="8" applyFont="1" applyFill="1" applyBorder="1" applyAlignment="1" applyProtection="1">
      <alignment horizontal="right" vertical="center" wrapText="1"/>
    </xf>
    <xf numFmtId="0" fontId="6" fillId="0" borderId="3" xfId="0" applyFont="1" applyBorder="1" applyAlignment="1">
      <alignment horizontal="left" vertical="center" wrapText="1"/>
    </xf>
    <xf numFmtId="167" fontId="6" fillId="0" borderId="1" xfId="0" applyNumberFormat="1" applyFont="1" applyBorder="1" applyAlignment="1">
      <alignment horizontal="right" vertical="center"/>
    </xf>
    <xf numFmtId="43" fontId="2" fillId="0" borderId="0" xfId="8" applyFont="1" applyFill="1" applyBorder="1" applyAlignment="1">
      <alignment horizontal="right" vertical="center"/>
    </xf>
    <xf numFmtId="8" fontId="2" fillId="4" borderId="0" xfId="0" applyNumberFormat="1" applyFont="1" applyFill="1" applyBorder="1" applyAlignment="1">
      <alignment horizontal="center" vertical="center" wrapText="1"/>
    </xf>
    <xf numFmtId="0" fontId="2" fillId="4" borderId="5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Border="1"/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9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1" xfId="0" applyBorder="1"/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7" xfId="0" applyBorder="1"/>
    <xf numFmtId="0" fontId="0" fillId="0" borderId="12" xfId="0" applyBorder="1"/>
  </cellXfs>
  <cellStyles count="12">
    <cellStyle name="Moeda 2" xfId="1"/>
    <cellStyle name="Normal" xfId="0" builtinId="0"/>
    <cellStyle name="Normal 2" xfId="2"/>
    <cellStyle name="Normal 3" xfId="3"/>
    <cellStyle name="Porcentagem 2" xfId="5"/>
    <cellStyle name="Porcentagem 3" xfId="6"/>
    <cellStyle name="Porcentagem 3 2" xfId="7"/>
    <cellStyle name="Porcentagem 4" xfId="4"/>
    <cellStyle name="Separador de milhares 2" xfId="8"/>
    <cellStyle name="Vírgula 2" xfId="9"/>
    <cellStyle name="Vírgula 3" xfId="10"/>
    <cellStyle name="Vírgula 3 2" xfId="1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zoomScale="90" zoomScaleNormal="90" workbookViewId="0">
      <selection activeCell="A2" sqref="A2:I2"/>
    </sheetView>
  </sheetViews>
  <sheetFormatPr defaultRowHeight="15" x14ac:dyDescent="0.25"/>
  <cols>
    <col min="1" max="1" width="6.5703125" customWidth="1"/>
    <col min="2" max="2" width="13.140625" customWidth="1"/>
    <col min="3" max="3" width="13.42578125" customWidth="1"/>
    <col min="4" max="4" width="50.85546875" customWidth="1"/>
    <col min="5" max="5" width="8.28515625" customWidth="1"/>
    <col min="6" max="6" width="11.42578125" customWidth="1"/>
    <col min="7" max="7" width="10.7109375" customWidth="1"/>
    <col min="8" max="8" width="12.28515625" customWidth="1"/>
    <col min="9" max="10" width="14.5703125" customWidth="1"/>
    <col min="11" max="11" width="12.5703125" customWidth="1"/>
    <col min="12" max="12" width="9.5703125" bestFit="1" customWidth="1"/>
  </cols>
  <sheetData>
    <row r="1" spans="1:13" s="4" customFormat="1" ht="51.75" customHeight="1" x14ac:dyDescent="0.25">
      <c r="A1" s="48" t="s">
        <v>20</v>
      </c>
      <c r="B1" s="49"/>
      <c r="C1" s="49"/>
      <c r="D1" s="49"/>
      <c r="E1" s="49"/>
      <c r="F1" s="49"/>
      <c r="G1" s="49"/>
      <c r="H1" s="49"/>
      <c r="I1" s="49"/>
      <c r="J1" s="62"/>
    </row>
    <row r="2" spans="1:13" s="4" customFormat="1" x14ac:dyDescent="0.2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8"/>
    </row>
    <row r="3" spans="1:13" s="4" customFormat="1" x14ac:dyDescent="0.25">
      <c r="A3" s="55" t="s">
        <v>19</v>
      </c>
      <c r="B3" s="56"/>
      <c r="C3" s="56"/>
      <c r="D3" s="56"/>
      <c r="E3" s="56"/>
      <c r="F3" s="56"/>
      <c r="G3" s="56"/>
      <c r="H3" s="56"/>
      <c r="I3" s="57"/>
      <c r="J3" s="58"/>
    </row>
    <row r="4" spans="1:13" s="4" customFormat="1" x14ac:dyDescent="0.25">
      <c r="A4" s="54" t="s">
        <v>25</v>
      </c>
      <c r="B4" s="54"/>
      <c r="C4" s="54"/>
      <c r="D4" s="54"/>
      <c r="E4" s="54"/>
      <c r="F4" s="54"/>
      <c r="G4" s="54"/>
      <c r="H4" s="54"/>
      <c r="I4" s="54"/>
      <c r="J4" s="58"/>
    </row>
    <row r="5" spans="1:13" s="4" customFormat="1" x14ac:dyDescent="0.25">
      <c r="A5" s="54" t="s">
        <v>24</v>
      </c>
      <c r="B5" s="54"/>
      <c r="C5" s="54"/>
      <c r="D5" s="54"/>
      <c r="E5" s="54"/>
      <c r="F5" s="54"/>
      <c r="G5" s="54"/>
      <c r="H5" s="54"/>
      <c r="I5" s="54"/>
      <c r="J5" s="58"/>
    </row>
    <row r="6" spans="1:13" s="4" customFormat="1" x14ac:dyDescent="0.25">
      <c r="A6" s="50" t="s">
        <v>34</v>
      </c>
      <c r="B6" s="50"/>
      <c r="C6" s="50"/>
      <c r="D6" s="50"/>
      <c r="E6" s="50"/>
      <c r="F6" s="50"/>
      <c r="G6" s="50"/>
      <c r="H6" s="50"/>
      <c r="I6" s="51"/>
      <c r="J6" s="63"/>
    </row>
    <row r="7" spans="1:13" s="4" customFormat="1" x14ac:dyDescent="0.25">
      <c r="A7" s="50" t="s">
        <v>31</v>
      </c>
      <c r="B7" s="50"/>
      <c r="C7" s="50"/>
      <c r="D7" s="50"/>
      <c r="E7" s="50"/>
      <c r="F7" s="50"/>
      <c r="G7" s="51"/>
      <c r="H7" s="10" t="s">
        <v>15</v>
      </c>
      <c r="I7" s="11">
        <v>0.26850000000000002</v>
      </c>
      <c r="J7" s="58"/>
    </row>
    <row r="8" spans="1:13" s="1" customFormat="1" ht="45" x14ac:dyDescent="0.25">
      <c r="A8" s="12" t="s">
        <v>6</v>
      </c>
      <c r="B8" s="12" t="s">
        <v>7</v>
      </c>
      <c r="C8" s="12" t="s">
        <v>14</v>
      </c>
      <c r="D8" s="12" t="s">
        <v>8</v>
      </c>
      <c r="E8" s="12" t="s">
        <v>9</v>
      </c>
      <c r="F8" s="12" t="s">
        <v>10</v>
      </c>
      <c r="G8" s="13" t="s">
        <v>11</v>
      </c>
      <c r="H8" s="13" t="s">
        <v>12</v>
      </c>
      <c r="I8" s="13" t="s">
        <v>13</v>
      </c>
      <c r="J8" s="59" t="s">
        <v>35</v>
      </c>
      <c r="K8" s="5"/>
      <c r="L8" s="5"/>
    </row>
    <row r="9" spans="1:13" x14ac:dyDescent="0.25">
      <c r="A9" s="19"/>
      <c r="B9" s="40"/>
      <c r="C9" s="36"/>
      <c r="D9" s="20"/>
      <c r="E9" s="21" t="s">
        <v>1</v>
      </c>
      <c r="F9" s="22"/>
      <c r="G9" s="41"/>
      <c r="H9" s="23"/>
      <c r="I9" s="24"/>
      <c r="J9" s="58"/>
      <c r="K9" s="8"/>
      <c r="L9" s="2"/>
      <c r="M9" s="2"/>
    </row>
    <row r="10" spans="1:13" x14ac:dyDescent="0.25">
      <c r="A10" s="25">
        <v>1</v>
      </c>
      <c r="B10" s="46"/>
      <c r="C10" s="37"/>
      <c r="D10" s="20" t="s">
        <v>4</v>
      </c>
      <c r="E10" s="21" t="s">
        <v>1</v>
      </c>
      <c r="F10" s="22">
        <v>0</v>
      </c>
      <c r="G10" s="27">
        <v>0</v>
      </c>
      <c r="H10" s="23">
        <v>0</v>
      </c>
      <c r="I10" s="28">
        <f>SUM(I11:I11)</f>
        <v>1814.5439999999999</v>
      </c>
      <c r="J10" s="58"/>
      <c r="K10" s="2"/>
      <c r="L10" s="2"/>
      <c r="M10" s="2"/>
    </row>
    <row r="11" spans="1:13" ht="50.25" customHeight="1" x14ac:dyDescent="0.25">
      <c r="A11" s="29" t="s">
        <v>2</v>
      </c>
      <c r="B11" s="26" t="s">
        <v>3</v>
      </c>
      <c r="C11" s="38" t="s">
        <v>29</v>
      </c>
      <c r="D11" s="30" t="s">
        <v>28</v>
      </c>
      <c r="E11" s="21" t="s">
        <v>5</v>
      </c>
      <c r="F11" s="22">
        <v>2.88</v>
      </c>
      <c r="G11" s="27">
        <v>496.69</v>
      </c>
      <c r="H11" s="23">
        <f>ROUND(G11+(G11*$I$7),2)</f>
        <v>630.04999999999995</v>
      </c>
      <c r="I11" s="31">
        <f>F11*H11</f>
        <v>1814.5439999999999</v>
      </c>
      <c r="J11" s="60" t="s">
        <v>36</v>
      </c>
      <c r="K11" s="44"/>
      <c r="L11" s="6"/>
      <c r="M11" s="3"/>
    </row>
    <row r="12" spans="1:13" x14ac:dyDescent="0.25">
      <c r="A12" s="25">
        <v>2</v>
      </c>
      <c r="B12" s="26"/>
      <c r="C12" s="38"/>
      <c r="D12" s="32" t="s">
        <v>32</v>
      </c>
      <c r="E12" s="21" t="s">
        <v>1</v>
      </c>
      <c r="F12" s="22">
        <v>0</v>
      </c>
      <c r="G12" s="27"/>
      <c r="H12" s="23"/>
      <c r="I12" s="28">
        <f>SUM(I13:I13)</f>
        <v>118192.5</v>
      </c>
      <c r="J12" s="58"/>
      <c r="K12" s="47"/>
      <c r="L12" s="2" t="s">
        <v>30</v>
      </c>
      <c r="M12" s="2"/>
    </row>
    <row r="13" spans="1:13" s="4" customFormat="1" ht="57.75" customHeight="1" x14ac:dyDescent="0.25">
      <c r="A13" s="33" t="s">
        <v>18</v>
      </c>
      <c r="B13" s="26" t="s">
        <v>3</v>
      </c>
      <c r="C13" s="39" t="s">
        <v>27</v>
      </c>
      <c r="D13" s="30" t="s">
        <v>26</v>
      </c>
      <c r="E13" s="21" t="s">
        <v>5</v>
      </c>
      <c r="F13" s="22">
        <v>1125</v>
      </c>
      <c r="G13" s="27">
        <v>82.82</v>
      </c>
      <c r="H13" s="23">
        <f t="shared" ref="H13" si="0">ROUND(G13+(G13*$I$7),2)</f>
        <v>105.06</v>
      </c>
      <c r="I13" s="31">
        <f t="shared" ref="I13" si="1">F13*H13</f>
        <v>118192.5</v>
      </c>
      <c r="J13" s="61" t="s">
        <v>37</v>
      </c>
      <c r="K13" s="45"/>
      <c r="L13" s="5"/>
      <c r="M13" s="5"/>
    </row>
    <row r="14" spans="1:13" s="4" customFormat="1" ht="18" customHeight="1" x14ac:dyDescent="0.25">
      <c r="A14" s="42"/>
      <c r="B14" s="14"/>
      <c r="C14" s="14"/>
      <c r="D14" s="15" t="s">
        <v>0</v>
      </c>
      <c r="E14" s="16"/>
      <c r="F14" s="17"/>
      <c r="G14" s="18"/>
      <c r="H14" s="18"/>
      <c r="I14" s="43">
        <f>SUM(I10+I12)</f>
        <v>120007.04399999999</v>
      </c>
      <c r="J14" s="58"/>
      <c r="K14" s="7"/>
    </row>
    <row r="15" spans="1:13" s="4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13" s="4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4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ht="15.75" x14ac:dyDescent="0.25">
      <c r="A19" s="35" t="s">
        <v>21</v>
      </c>
      <c r="B19" s="9"/>
      <c r="C19" s="9"/>
      <c r="D19" s="9"/>
      <c r="E19" s="52" t="s">
        <v>22</v>
      </c>
      <c r="F19" s="52"/>
      <c r="G19" s="52"/>
      <c r="H19" s="52"/>
      <c r="I19" s="9"/>
    </row>
    <row r="20" spans="1:9" ht="15.75" x14ac:dyDescent="0.25">
      <c r="A20" s="35" t="s">
        <v>16</v>
      </c>
      <c r="B20" s="9"/>
      <c r="C20" s="9"/>
      <c r="D20" s="9"/>
      <c r="E20" s="52" t="s">
        <v>23</v>
      </c>
      <c r="F20" s="52"/>
      <c r="G20" s="52"/>
      <c r="H20" s="52"/>
      <c r="I20" s="34"/>
    </row>
    <row r="21" spans="1:9" ht="15.75" x14ac:dyDescent="0.25">
      <c r="A21" s="35" t="s">
        <v>33</v>
      </c>
      <c r="B21" s="9"/>
      <c r="C21" s="9"/>
      <c r="D21" s="9"/>
      <c r="E21" s="9"/>
      <c r="F21" s="9"/>
      <c r="G21" s="9"/>
      <c r="H21" s="9"/>
      <c r="I21" s="9"/>
    </row>
    <row r="22" spans="1:9" x14ac:dyDescent="0.25">
      <c r="A22" s="9"/>
      <c r="B22" s="9"/>
      <c r="C22" s="9"/>
      <c r="D22" s="9"/>
      <c r="E22" s="9"/>
      <c r="F22" s="9"/>
      <c r="G22" s="9"/>
      <c r="H22" s="9"/>
      <c r="I22" s="9"/>
    </row>
  </sheetData>
  <mergeCells count="9">
    <mergeCell ref="A1:I1"/>
    <mergeCell ref="A6:I6"/>
    <mergeCell ref="E19:H19"/>
    <mergeCell ref="E20:H20"/>
    <mergeCell ref="A2:I2"/>
    <mergeCell ref="A4:I4"/>
    <mergeCell ref="A5:I5"/>
    <mergeCell ref="A7:G7"/>
    <mergeCell ref="A3:I3"/>
  </mergeCells>
  <pageMargins left="0.51181102362204722" right="0.51181102362204722" top="0.78740157480314965" bottom="0.78740157480314965" header="0.31496062992125984" footer="0.31496062992125984"/>
  <pageSetup paperSize="9" scale="55" orientation="portrait" r:id="rId1"/>
  <ignoredErrors>
    <ignoredError sqref="I1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ÉLITON</dc:creator>
  <cp:lastModifiedBy>Éliton Fábio Santos</cp:lastModifiedBy>
  <cp:lastPrinted>2025-01-21T19:08:37Z</cp:lastPrinted>
  <dcterms:created xsi:type="dcterms:W3CDTF">2019-06-10T18:07:57Z</dcterms:created>
  <dcterms:modified xsi:type="dcterms:W3CDTF">2025-01-21T19:09:01Z</dcterms:modified>
</cp:coreProperties>
</file>